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760"/>
  </bookViews>
  <sheets>
    <sheet name="plan i rebalans 2018" sheetId="3" r:id="rId1"/>
    <sheet name="List1" sheetId="4" r:id="rId2"/>
  </sheets>
  <calcPr calcId="124519"/>
</workbook>
</file>

<file path=xl/calcChain.xml><?xml version="1.0" encoding="utf-8"?>
<calcChain xmlns="http://schemas.openxmlformats.org/spreadsheetml/2006/main">
  <c r="F72" i="3"/>
  <c r="E129"/>
  <c r="F122"/>
  <c r="F116"/>
  <c r="E97"/>
  <c r="F97"/>
  <c r="F39" l="1"/>
  <c r="F104"/>
  <c r="E21"/>
  <c r="E153"/>
  <c r="E149"/>
  <c r="E39"/>
  <c r="F140"/>
  <c r="F80"/>
  <c r="F49"/>
  <c r="F44"/>
  <c r="F30"/>
  <c r="F21"/>
  <c r="F15"/>
  <c r="E80"/>
  <c r="E44"/>
  <c r="E116"/>
  <c r="E122"/>
  <c r="E15"/>
  <c r="E109"/>
  <c r="E104"/>
  <c r="E93"/>
  <c r="E72"/>
  <c r="E49"/>
  <c r="E30"/>
  <c r="F109"/>
  <c r="F93"/>
  <c r="F84"/>
  <c r="E101" l="1"/>
  <c r="F101"/>
  <c r="F65"/>
  <c r="E65"/>
</calcChain>
</file>

<file path=xl/sharedStrings.xml><?xml version="1.0" encoding="utf-8"?>
<sst xmlns="http://schemas.openxmlformats.org/spreadsheetml/2006/main" count="278" uniqueCount="233">
  <si>
    <t>redni broj</t>
  </si>
  <si>
    <t>konto</t>
  </si>
  <si>
    <t>Uredski materijal</t>
  </si>
  <si>
    <t>troškovi kompjutera i fotokopirnog stroja</t>
  </si>
  <si>
    <t>Literatura(poblikacije, časopisi, glasila i sl)</t>
  </si>
  <si>
    <t>Materijal i sredstva za čišćenje</t>
  </si>
  <si>
    <t>Svježe mlijeko i mliječni proizvodi</t>
  </si>
  <si>
    <t>Energija</t>
  </si>
  <si>
    <t>El. Energija</t>
  </si>
  <si>
    <t>gorivo za kosilicu</t>
  </si>
  <si>
    <t>Materijal i dijelovi za tekuće i inv. Održavanje</t>
  </si>
  <si>
    <t>Ostali materijal i dijelovi za tek.i inv. održavanje</t>
  </si>
  <si>
    <t>Sitan inventar</t>
  </si>
  <si>
    <t>Ostali sitan inventar</t>
  </si>
  <si>
    <t>Usluge telefona, pošte i prijevoza</t>
  </si>
  <si>
    <t>Usluge telefona</t>
  </si>
  <si>
    <t>Usluge pošte</t>
  </si>
  <si>
    <t>Komunalne usluge</t>
  </si>
  <si>
    <t>Opskrba vodom</t>
  </si>
  <si>
    <t>Odvoz smeća</t>
  </si>
  <si>
    <t>deratizacija i dezisenkcija</t>
  </si>
  <si>
    <t>Zdravstvene usluge</t>
  </si>
  <si>
    <t>Ostale zdravstvene usluge</t>
  </si>
  <si>
    <t>Intelektualne i osobne usluge</t>
  </si>
  <si>
    <t>Ostale intelektualne usluge</t>
  </si>
  <si>
    <t>Računalne usluge</t>
  </si>
  <si>
    <t>Ostale usluge</t>
  </si>
  <si>
    <t>Premije osiguranja imovine</t>
  </si>
  <si>
    <t>Reprezentacija</t>
  </si>
  <si>
    <t>Članarine</t>
  </si>
  <si>
    <t>Pristojbe i naknade</t>
  </si>
  <si>
    <t>Financijski rashodi</t>
  </si>
  <si>
    <t>proizvodi široke potrošnje</t>
  </si>
  <si>
    <t>pekarski i mlinarski proizvodi</t>
  </si>
  <si>
    <t xml:space="preserve"> mesne prerađevine</t>
  </si>
  <si>
    <t>OŠ "ANTUN M RELJKOVIĆ"</t>
  </si>
  <si>
    <t>BEBRINA</t>
  </si>
  <si>
    <t xml:space="preserve">službena radna i zaštitna odjeća </t>
  </si>
  <si>
    <t>sitan inventar</t>
  </si>
  <si>
    <t>materijal i sirovine</t>
  </si>
  <si>
    <t>ostale usluge</t>
  </si>
  <si>
    <t>ostali nespomenuti rashodi</t>
  </si>
  <si>
    <t>Marija Rosandić</t>
  </si>
  <si>
    <t>ostali mat za proizv energije (drva)</t>
  </si>
  <si>
    <t>materijal za nastavu</t>
  </si>
  <si>
    <t>sanitarne uskaznice</t>
  </si>
  <si>
    <t>sistematski pregledi</t>
  </si>
  <si>
    <t>službena putovanja</t>
  </si>
  <si>
    <t>dnevnice</t>
  </si>
  <si>
    <t>troškovi smještaja na sl putu</t>
  </si>
  <si>
    <t>troškovi prijevoza na sl putu</t>
  </si>
  <si>
    <t>ostale naknade zaposlenima -upotr vl auta</t>
  </si>
  <si>
    <t xml:space="preserve">materijal i sirovine </t>
  </si>
  <si>
    <t>usluge tekućeg investicijskog</t>
  </si>
  <si>
    <t xml:space="preserve">stručno usavršavanje -seminari,savjetovanja </t>
  </si>
  <si>
    <t xml:space="preserve">plaće i naknade zaposlenicima </t>
  </si>
  <si>
    <t xml:space="preserve">plaće </t>
  </si>
  <si>
    <t xml:space="preserve">naknade -za prijevoz </t>
  </si>
  <si>
    <t xml:space="preserve">jubilarne </t>
  </si>
  <si>
    <t>otpremnine</t>
  </si>
  <si>
    <t xml:space="preserve">pomoći </t>
  </si>
  <si>
    <t>pedagoška  dokumentacija</t>
  </si>
  <si>
    <t xml:space="preserve">materijal za higijenske potrebe i njegu </t>
  </si>
  <si>
    <t>laboratorijske usluge</t>
  </si>
  <si>
    <t xml:space="preserve">ostale usluge-fotografiranje uč </t>
  </si>
  <si>
    <t>ostale usluge-posjet kazalištu</t>
  </si>
  <si>
    <t>ostale usluge-osiguranje učenika</t>
  </si>
  <si>
    <t xml:space="preserve">namirnice za uč kuhinju </t>
  </si>
  <si>
    <t xml:space="preserve">vrsta troška </t>
  </si>
  <si>
    <t>zatezne kamate</t>
  </si>
  <si>
    <t>R0744</t>
  </si>
  <si>
    <t>POZICIJA</t>
  </si>
  <si>
    <t>R0745</t>
  </si>
  <si>
    <t>R2229</t>
  </si>
  <si>
    <t>R0746</t>
  </si>
  <si>
    <t>R0748</t>
  </si>
  <si>
    <t>R0747</t>
  </si>
  <si>
    <t>R0749</t>
  </si>
  <si>
    <t>R0750</t>
  </si>
  <si>
    <t>R2231</t>
  </si>
  <si>
    <t>R0751</t>
  </si>
  <si>
    <t>R0755</t>
  </si>
  <si>
    <t>R0756</t>
  </si>
  <si>
    <t>R2137</t>
  </si>
  <si>
    <t>R0757</t>
  </si>
  <si>
    <t>R0759</t>
  </si>
  <si>
    <t>R0760</t>
  </si>
  <si>
    <t>R2220</t>
  </si>
  <si>
    <t>R2300</t>
  </si>
  <si>
    <t>R2613</t>
  </si>
  <si>
    <t>R0761</t>
  </si>
  <si>
    <t>R2072</t>
  </si>
  <si>
    <t>R0762</t>
  </si>
  <si>
    <t>R2228</t>
  </si>
  <si>
    <t>R2230</t>
  </si>
  <si>
    <t>R2759</t>
  </si>
  <si>
    <t>R0763</t>
  </si>
  <si>
    <t>R2221</t>
  </si>
  <si>
    <t xml:space="preserve">službena putovanja </t>
  </si>
  <si>
    <t>R2226</t>
  </si>
  <si>
    <t>1.2..</t>
  </si>
  <si>
    <t>R0753</t>
  </si>
  <si>
    <t xml:space="preserve">VLASTITI PRIHODI </t>
  </si>
  <si>
    <t>P0249</t>
  </si>
  <si>
    <t>prihodi od prodaje roba</t>
  </si>
  <si>
    <t>P0325</t>
  </si>
  <si>
    <t>PRIHODI ZA POSEBNE NAMJENE</t>
  </si>
  <si>
    <t>P0106</t>
  </si>
  <si>
    <t>P0339</t>
  </si>
  <si>
    <t>kapitalne pomoći iz proračuna</t>
  </si>
  <si>
    <t xml:space="preserve">RASHODI-POSEBNE NAMJENE </t>
  </si>
  <si>
    <t>oprema u školi</t>
  </si>
  <si>
    <t>DECENTRALIZIRANA SREDSTVA</t>
  </si>
  <si>
    <t>1.1..</t>
  </si>
  <si>
    <t>1.3..</t>
  </si>
  <si>
    <t>1.4..</t>
  </si>
  <si>
    <t>1.5..</t>
  </si>
  <si>
    <t>1.6..</t>
  </si>
  <si>
    <t>1.7..</t>
  </si>
  <si>
    <t>1.8..</t>
  </si>
  <si>
    <t>1.9..</t>
  </si>
  <si>
    <t>1.10..</t>
  </si>
  <si>
    <t>1.11..</t>
  </si>
  <si>
    <t>1.12..</t>
  </si>
  <si>
    <t>1.13..</t>
  </si>
  <si>
    <t>1.14..</t>
  </si>
  <si>
    <t>1.15..</t>
  </si>
  <si>
    <t>1.16..</t>
  </si>
  <si>
    <t>1.17..</t>
  </si>
  <si>
    <t>1.18..</t>
  </si>
  <si>
    <t>1.19..</t>
  </si>
  <si>
    <t>1.20..</t>
  </si>
  <si>
    <t>1.21..</t>
  </si>
  <si>
    <t>1.22..</t>
  </si>
  <si>
    <t>2.1..</t>
  </si>
  <si>
    <t>2.2..</t>
  </si>
  <si>
    <t>2.3..</t>
  </si>
  <si>
    <t>2.4..</t>
  </si>
  <si>
    <t>2.5..</t>
  </si>
  <si>
    <t>2.6..</t>
  </si>
  <si>
    <t>3.1..</t>
  </si>
  <si>
    <t>3.2..</t>
  </si>
  <si>
    <t>3.4..</t>
  </si>
  <si>
    <t>4.6..</t>
  </si>
  <si>
    <t>4.1...</t>
  </si>
  <si>
    <t>4.2...</t>
  </si>
  <si>
    <t>4.6.1..</t>
  </si>
  <si>
    <t>4.6.2..</t>
  </si>
  <si>
    <t>4.6.3..</t>
  </si>
  <si>
    <t>4.6.4..</t>
  </si>
  <si>
    <t>4.7..</t>
  </si>
  <si>
    <t>4.7.1..</t>
  </si>
  <si>
    <t>4.7.2..</t>
  </si>
  <si>
    <t>4.7.3..</t>
  </si>
  <si>
    <t>R0752</t>
  </si>
  <si>
    <t>prijevoz učenika</t>
  </si>
  <si>
    <t xml:space="preserve">doprinosi na i iz  plaće </t>
  </si>
  <si>
    <t>sveukupno -vlastita</t>
  </si>
  <si>
    <t xml:space="preserve">PLAĆE I NAKNADE ZAPOSLENIMA </t>
  </si>
  <si>
    <t xml:space="preserve">RASHODI IZ VLASTITIH PRIHODA </t>
  </si>
  <si>
    <t>prihodi za učeničku kuhinju</t>
  </si>
  <si>
    <t>prihodi za fotografiranje,osiguranje i sl</t>
  </si>
  <si>
    <t>zaštita voda</t>
  </si>
  <si>
    <t>1.</t>
  </si>
  <si>
    <t>PRIHODI ZA PLAĆE I NAKNADE ZAPOSLENICIMA</t>
  </si>
  <si>
    <t>sveukupno rashodi za plaće i naknade zaposlenicima</t>
  </si>
  <si>
    <t>Prihodi od pruženih usluga/stanarina/</t>
  </si>
  <si>
    <t>rashodi za zaposlene</t>
  </si>
  <si>
    <t>PRIHODI -DONACIJA</t>
  </si>
  <si>
    <t>R2935-1</t>
  </si>
  <si>
    <t>RASHODI -DONACIJA</t>
  </si>
  <si>
    <t>Ravnateljica:</t>
  </si>
  <si>
    <t>regres/božićnica</t>
  </si>
  <si>
    <t>ostali nespomenuti prihodi/  dnevnice od ekskurzija</t>
  </si>
  <si>
    <t>PRIHODI PROJEKTA-PREHRANA DJECE U RIZIKU OD SIROMAŠTVA</t>
  </si>
  <si>
    <t>RASHODI PROJEKTA-PREHRANA DJECE U RIZIKU OD SIROMAŠTVA</t>
  </si>
  <si>
    <t>5.1..</t>
  </si>
  <si>
    <t>5.1.</t>
  </si>
  <si>
    <t>R3274</t>
  </si>
  <si>
    <t>namirnice</t>
  </si>
  <si>
    <t>priodi  za uč kuhinju</t>
  </si>
  <si>
    <t>6..2</t>
  </si>
  <si>
    <t>P0370</t>
  </si>
  <si>
    <t>R3088</t>
  </si>
  <si>
    <t>R3089</t>
  </si>
  <si>
    <t>plaće za redovan rad</t>
  </si>
  <si>
    <t xml:space="preserve">doprinosi za obavezno zdravstveno </t>
  </si>
  <si>
    <t>dopr za zapošljav</t>
  </si>
  <si>
    <t>R3090</t>
  </si>
  <si>
    <t xml:space="preserve">UKUPNO  POMOĆNICI  U NASTAVI </t>
  </si>
  <si>
    <t>PRIHODI-POMOĆI iz proračuna koji nije nadležan</t>
  </si>
  <si>
    <t>RASHODI -POMOĆI iz proračuna koji nije nadležan</t>
  </si>
  <si>
    <t>P 5.1..</t>
  </si>
  <si>
    <t>A05.1</t>
  </si>
  <si>
    <t xml:space="preserve">pomoćnici u nastavi </t>
  </si>
  <si>
    <t>4.2..</t>
  </si>
  <si>
    <t>RASHODI  POMOĆI -BPŽ (pomoćnici u nastavi)</t>
  </si>
  <si>
    <t>STRUČNO OSPOSOBLJAVANJE</t>
  </si>
  <si>
    <t>5.3.</t>
  </si>
  <si>
    <t>R2232</t>
  </si>
  <si>
    <t>Predsjednik školskog odbora:</t>
  </si>
  <si>
    <t>Mato Tominović</t>
  </si>
  <si>
    <t>Ostali nespomenuti rashodi (ZNR)</t>
  </si>
  <si>
    <t>uredska oprema(komp-pedagog)</t>
  </si>
  <si>
    <t>R2233-1</t>
  </si>
  <si>
    <t>intelektualne usluge( stručno osposobljavanje)</t>
  </si>
  <si>
    <t>pomoći iz proračuna(-stručno osposobljavanj)</t>
  </si>
  <si>
    <t>višak iz proteklih god</t>
  </si>
  <si>
    <t>opći prihodi i primici</t>
  </si>
  <si>
    <t xml:space="preserve">sveukupno  decentralizirana sredstva </t>
  </si>
  <si>
    <t>5.2..</t>
  </si>
  <si>
    <t xml:space="preserve">oprema u školi </t>
  </si>
  <si>
    <t xml:space="preserve">knjige u knjižnicama </t>
  </si>
  <si>
    <t>KLASA:</t>
  </si>
  <si>
    <t>URBROJ:</t>
  </si>
  <si>
    <t>plan 2018</t>
  </si>
  <si>
    <t>rebalans plana 2018</t>
  </si>
  <si>
    <t xml:space="preserve">Intelektualne usluge -mentorstvo </t>
  </si>
  <si>
    <t>R3651</t>
  </si>
  <si>
    <t xml:space="preserve">Stručno osposobljavanje </t>
  </si>
  <si>
    <t>R2232-2</t>
  </si>
  <si>
    <t xml:space="preserve">sportska oprema </t>
  </si>
  <si>
    <t xml:space="preserve">PRIHODI POMOĆI -BPŽ -( pomoćnici u nastavi) </t>
  </si>
  <si>
    <t>ostale naknade -božićnica ,regres</t>
  </si>
  <si>
    <t>šema školskog voća -prihodi</t>
  </si>
  <si>
    <t xml:space="preserve">šema školskog voća -rashodi </t>
  </si>
  <si>
    <t>R3750</t>
  </si>
  <si>
    <t>R5.1.</t>
  </si>
  <si>
    <t>prihodi iz proteklih godina</t>
  </si>
  <si>
    <t xml:space="preserve">FINANCIJSKI PLAN ZA 2018  I  PRIJEDLOG REBALANSA ZA  2018.   GODINU </t>
  </si>
  <si>
    <t>400-02/18-01/04</t>
  </si>
  <si>
    <t>2178/02-01/18-01</t>
  </si>
  <si>
    <t>U Bebrini,   _20.12.2018.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</si>
</sst>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 applyAlignment="1"/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3" fillId="0" borderId="2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/>
    </xf>
    <xf numFmtId="16" fontId="3" fillId="0" borderId="1" xfId="0" applyNumberFormat="1" applyFont="1" applyBorder="1"/>
    <xf numFmtId="0" fontId="3" fillId="0" borderId="2" xfId="0" applyFont="1" applyBorder="1" applyAlignment="1">
      <alignment horizontal="left"/>
    </xf>
    <xf numFmtId="16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3" fillId="0" borderId="0" xfId="0" applyNumberFormat="1" applyFont="1" applyBorder="1"/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view="pageLayout" topLeftCell="A157" workbookViewId="0">
      <selection activeCell="C159" sqref="C159"/>
    </sheetView>
  </sheetViews>
  <sheetFormatPr defaultRowHeight="15"/>
  <cols>
    <col min="1" max="1" width="6.28515625" customWidth="1"/>
    <col min="2" max="2" width="6.42578125" customWidth="1"/>
    <col min="3" max="3" width="7.42578125" style="1" customWidth="1"/>
    <col min="4" max="4" width="49.5703125" customWidth="1"/>
    <col min="5" max="5" width="14.5703125" customWidth="1"/>
    <col min="6" max="6" width="13.85546875" customWidth="1"/>
  </cols>
  <sheetData>
    <row r="1" spans="1:6">
      <c r="A1" s="4"/>
      <c r="B1" s="4" t="s">
        <v>35</v>
      </c>
      <c r="C1" s="36"/>
      <c r="D1" s="5"/>
      <c r="E1" s="5"/>
      <c r="F1" s="5"/>
    </row>
    <row r="2" spans="1:6">
      <c r="A2" s="4"/>
      <c r="B2" s="4" t="s">
        <v>36</v>
      </c>
      <c r="C2" s="36"/>
      <c r="D2" s="5"/>
      <c r="E2" s="5"/>
      <c r="F2" s="5"/>
    </row>
    <row r="3" spans="1:6">
      <c r="A3" s="4"/>
      <c r="B3" s="4" t="s">
        <v>213</v>
      </c>
      <c r="C3" s="36" t="s">
        <v>230</v>
      </c>
      <c r="D3" s="5"/>
      <c r="E3" s="5"/>
      <c r="F3" s="5"/>
    </row>
    <row r="4" spans="1:6">
      <c r="A4" s="4"/>
      <c r="B4" s="4" t="s">
        <v>214</v>
      </c>
      <c r="C4" s="36" t="s">
        <v>231</v>
      </c>
      <c r="D4" s="5"/>
      <c r="E4" s="5"/>
      <c r="F4" s="5"/>
    </row>
    <row r="5" spans="1:6">
      <c r="A5" s="4"/>
      <c r="B5" s="4"/>
      <c r="C5" s="36"/>
      <c r="D5" s="5"/>
      <c r="E5" s="5"/>
      <c r="F5" s="5"/>
    </row>
    <row r="6" spans="1:6">
      <c r="A6" s="4"/>
      <c r="B6" s="5"/>
      <c r="C6" s="36"/>
      <c r="D6" s="5"/>
      <c r="E6" s="5"/>
      <c r="F6" s="5"/>
    </row>
    <row r="7" spans="1:6">
      <c r="A7" s="4"/>
      <c r="B7" s="5"/>
      <c r="C7" s="6" t="s">
        <v>229</v>
      </c>
      <c r="D7" s="6"/>
      <c r="E7" s="5"/>
      <c r="F7" s="5"/>
    </row>
    <row r="8" spans="1:6" s="3" customFormat="1" ht="5.25" customHeight="1">
      <c r="A8" s="7"/>
      <c r="B8" s="8"/>
      <c r="C8" s="37"/>
      <c r="D8" s="9"/>
      <c r="E8" s="8"/>
      <c r="F8" s="8"/>
    </row>
    <row r="9" spans="1:6" ht="10.5" hidden="1" customHeight="1">
      <c r="A9" s="4"/>
      <c r="B9" s="5"/>
      <c r="C9" s="36"/>
      <c r="D9" s="6"/>
      <c r="E9" s="5"/>
      <c r="F9" s="5"/>
    </row>
    <row r="10" spans="1:6" s="2" customFormat="1" ht="10.5" customHeight="1">
      <c r="A10" s="75" t="s">
        <v>0</v>
      </c>
      <c r="B10" s="39"/>
      <c r="C10" s="76" t="s">
        <v>1</v>
      </c>
      <c r="D10" s="76" t="s">
        <v>112</v>
      </c>
      <c r="E10" s="76"/>
      <c r="F10" s="76"/>
    </row>
    <row r="11" spans="1:6" s="2" customFormat="1" ht="1.5" customHeight="1">
      <c r="A11" s="75"/>
      <c r="B11" s="39"/>
      <c r="C11" s="76"/>
      <c r="D11" s="76"/>
      <c r="E11" s="53"/>
      <c r="F11" s="10"/>
    </row>
    <row r="12" spans="1:6" ht="30">
      <c r="A12" s="75"/>
      <c r="B12" s="39" t="s">
        <v>71</v>
      </c>
      <c r="C12" s="76"/>
      <c r="D12" s="76"/>
      <c r="E12" s="39" t="s">
        <v>215</v>
      </c>
      <c r="F12" s="39" t="s">
        <v>216</v>
      </c>
    </row>
    <row r="13" spans="1:6">
      <c r="A13" s="40"/>
      <c r="B13" s="63" t="s">
        <v>210</v>
      </c>
      <c r="C13" s="62">
        <v>67111</v>
      </c>
      <c r="D13" s="62" t="s">
        <v>208</v>
      </c>
      <c r="E13" s="64">
        <v>252841.94</v>
      </c>
      <c r="F13" s="64">
        <v>298480</v>
      </c>
    </row>
    <row r="14" spans="1:6">
      <c r="A14" s="40">
        <v>1</v>
      </c>
      <c r="B14" s="41"/>
      <c r="C14" s="10"/>
      <c r="D14" s="10" t="s">
        <v>68</v>
      </c>
      <c r="E14" s="53"/>
      <c r="F14" s="10"/>
    </row>
    <row r="15" spans="1:6">
      <c r="A15" s="11" t="s">
        <v>113</v>
      </c>
      <c r="B15" s="13" t="s">
        <v>70</v>
      </c>
      <c r="C15" s="19">
        <v>3211</v>
      </c>
      <c r="D15" s="14" t="s">
        <v>47</v>
      </c>
      <c r="E15" s="15">
        <f>SUM(E16:E18)</f>
        <v>20000</v>
      </c>
      <c r="F15" s="15">
        <f>SUM(F16:F18)</f>
        <v>18768</v>
      </c>
    </row>
    <row r="16" spans="1:6">
      <c r="A16" s="11">
        <v>1</v>
      </c>
      <c r="B16" s="12" t="s">
        <v>70</v>
      </c>
      <c r="C16" s="10">
        <v>32112</v>
      </c>
      <c r="D16" s="17" t="s">
        <v>48</v>
      </c>
      <c r="E16" s="18">
        <v>6100</v>
      </c>
      <c r="F16" s="18">
        <v>7668</v>
      </c>
    </row>
    <row r="17" spans="1:6">
      <c r="A17" s="11">
        <v>2</v>
      </c>
      <c r="B17" s="12" t="s">
        <v>70</v>
      </c>
      <c r="C17" s="10">
        <v>32113</v>
      </c>
      <c r="D17" s="17" t="s">
        <v>49</v>
      </c>
      <c r="E17" s="18">
        <v>6800</v>
      </c>
      <c r="F17" s="18">
        <v>5000</v>
      </c>
    </row>
    <row r="18" spans="1:6">
      <c r="A18" s="11">
        <v>3</v>
      </c>
      <c r="B18" s="12" t="s">
        <v>70</v>
      </c>
      <c r="C18" s="10">
        <v>32115</v>
      </c>
      <c r="D18" s="17" t="s">
        <v>50</v>
      </c>
      <c r="E18" s="18">
        <v>7100</v>
      </c>
      <c r="F18" s="18">
        <v>6100</v>
      </c>
    </row>
    <row r="19" spans="1:6">
      <c r="A19" s="11">
        <v>4</v>
      </c>
      <c r="B19" s="13" t="s">
        <v>72</v>
      </c>
      <c r="C19" s="19">
        <v>32131</v>
      </c>
      <c r="D19" s="14" t="s">
        <v>54</v>
      </c>
      <c r="E19" s="15">
        <v>3820</v>
      </c>
      <c r="F19" s="15">
        <v>3000</v>
      </c>
    </row>
    <row r="20" spans="1:6">
      <c r="A20" s="42" t="s">
        <v>100</v>
      </c>
      <c r="B20" s="13" t="s">
        <v>73</v>
      </c>
      <c r="C20" s="19">
        <v>3214</v>
      </c>
      <c r="D20" s="14" t="s">
        <v>51</v>
      </c>
      <c r="E20" s="15">
        <v>4500</v>
      </c>
      <c r="F20" s="15">
        <v>4800</v>
      </c>
    </row>
    <row r="21" spans="1:6">
      <c r="A21" s="11" t="s">
        <v>114</v>
      </c>
      <c r="B21" s="13" t="s">
        <v>74</v>
      </c>
      <c r="C21" s="19">
        <v>3221</v>
      </c>
      <c r="D21" s="14" t="s">
        <v>2</v>
      </c>
      <c r="E21" s="15">
        <f>SUM(E22:E28)</f>
        <v>50000</v>
      </c>
      <c r="F21" s="15">
        <f>SUM(F22:F28)</f>
        <v>64127.91</v>
      </c>
    </row>
    <row r="22" spans="1:6">
      <c r="A22" s="11">
        <v>1</v>
      </c>
      <c r="B22" s="12" t="s">
        <v>74</v>
      </c>
      <c r="C22" s="10">
        <v>32211</v>
      </c>
      <c r="D22" s="17" t="s">
        <v>2</v>
      </c>
      <c r="E22" s="18">
        <v>6400</v>
      </c>
      <c r="F22" s="18">
        <v>10800</v>
      </c>
    </row>
    <row r="23" spans="1:6">
      <c r="A23" s="11">
        <v>2</v>
      </c>
      <c r="B23" s="12" t="s">
        <v>74</v>
      </c>
      <c r="C23" s="10">
        <v>32211</v>
      </c>
      <c r="D23" s="17" t="s">
        <v>61</v>
      </c>
      <c r="E23" s="18">
        <v>1500</v>
      </c>
      <c r="F23" s="18">
        <v>500</v>
      </c>
    </row>
    <row r="24" spans="1:6">
      <c r="A24" s="11">
        <v>3</v>
      </c>
      <c r="B24" s="12" t="s">
        <v>74</v>
      </c>
      <c r="C24" s="10">
        <v>32211</v>
      </c>
      <c r="D24" s="12" t="s">
        <v>3</v>
      </c>
      <c r="E24" s="18">
        <v>2930</v>
      </c>
      <c r="F24" s="18">
        <v>3100</v>
      </c>
    </row>
    <row r="25" spans="1:6">
      <c r="A25" s="11">
        <v>4</v>
      </c>
      <c r="B25" s="12" t="s">
        <v>74</v>
      </c>
      <c r="C25" s="10">
        <v>32212</v>
      </c>
      <c r="D25" s="17" t="s">
        <v>4</v>
      </c>
      <c r="E25" s="18">
        <v>1850</v>
      </c>
      <c r="F25" s="18">
        <v>5700</v>
      </c>
    </row>
    <row r="26" spans="1:6">
      <c r="A26" s="11">
        <v>5</v>
      </c>
      <c r="B26" s="12" t="s">
        <v>74</v>
      </c>
      <c r="C26" s="10">
        <v>32214</v>
      </c>
      <c r="D26" s="17" t="s">
        <v>5</v>
      </c>
      <c r="E26" s="18">
        <v>21420</v>
      </c>
      <c r="F26" s="18">
        <v>28891</v>
      </c>
    </row>
    <row r="27" spans="1:6">
      <c r="A27" s="11">
        <v>6</v>
      </c>
      <c r="B27" s="12" t="s">
        <v>74</v>
      </c>
      <c r="C27" s="10">
        <v>32214</v>
      </c>
      <c r="D27" s="17" t="s">
        <v>62</v>
      </c>
      <c r="E27" s="18">
        <v>10400</v>
      </c>
      <c r="F27" s="18">
        <v>10400</v>
      </c>
    </row>
    <row r="28" spans="1:6">
      <c r="A28" s="11">
        <v>7</v>
      </c>
      <c r="B28" s="12" t="s">
        <v>74</v>
      </c>
      <c r="C28" s="10">
        <v>32219</v>
      </c>
      <c r="D28" s="17" t="s">
        <v>44</v>
      </c>
      <c r="E28" s="18">
        <v>5500</v>
      </c>
      <c r="F28" s="18">
        <v>4736.91</v>
      </c>
    </row>
    <row r="29" spans="1:6">
      <c r="A29" s="11" t="s">
        <v>115</v>
      </c>
      <c r="B29" s="43" t="s">
        <v>76</v>
      </c>
      <c r="C29" s="19">
        <v>3222</v>
      </c>
      <c r="D29" s="44" t="s">
        <v>52</v>
      </c>
      <c r="E29" s="15">
        <v>0</v>
      </c>
      <c r="F29" s="15">
        <v>0</v>
      </c>
    </row>
    <row r="30" spans="1:6">
      <c r="A30" s="11" t="s">
        <v>116</v>
      </c>
      <c r="B30" s="43" t="s">
        <v>75</v>
      </c>
      <c r="C30" s="19">
        <v>3223</v>
      </c>
      <c r="D30" s="44" t="s">
        <v>7</v>
      </c>
      <c r="E30" s="15">
        <f>SUM(E31:E32)</f>
        <v>61000</v>
      </c>
      <c r="F30" s="15">
        <f>SUM(F31:F32)</f>
        <v>52000</v>
      </c>
    </row>
    <row r="31" spans="1:6">
      <c r="A31" s="11">
        <v>1</v>
      </c>
      <c r="B31" s="45" t="s">
        <v>75</v>
      </c>
      <c r="C31" s="10">
        <v>32231</v>
      </c>
      <c r="D31" s="46" t="s">
        <v>8</v>
      </c>
      <c r="E31" s="18">
        <v>58400</v>
      </c>
      <c r="F31" s="18">
        <v>49500</v>
      </c>
    </row>
    <row r="32" spans="1:6">
      <c r="A32" s="11">
        <v>3</v>
      </c>
      <c r="B32" s="45" t="s">
        <v>75</v>
      </c>
      <c r="C32" s="10">
        <v>32234</v>
      </c>
      <c r="D32" s="46" t="s">
        <v>9</v>
      </c>
      <c r="E32" s="18">
        <v>2600</v>
      </c>
      <c r="F32" s="18">
        <v>2500</v>
      </c>
    </row>
    <row r="33" spans="1:6">
      <c r="A33" s="11">
        <v>4</v>
      </c>
      <c r="B33" s="45" t="s">
        <v>75</v>
      </c>
      <c r="C33" s="10">
        <v>32239</v>
      </c>
      <c r="D33" s="46" t="s">
        <v>43</v>
      </c>
      <c r="E33" s="18">
        <v>0</v>
      </c>
      <c r="F33" s="18">
        <v>0</v>
      </c>
    </row>
    <row r="34" spans="1:6">
      <c r="A34" s="11" t="s">
        <v>117</v>
      </c>
      <c r="B34" s="13" t="s">
        <v>77</v>
      </c>
      <c r="C34" s="19">
        <v>3224</v>
      </c>
      <c r="D34" s="19" t="s">
        <v>10</v>
      </c>
      <c r="E34" s="15">
        <v>0</v>
      </c>
      <c r="F34" s="15">
        <v>0</v>
      </c>
    </row>
    <row r="35" spans="1:6">
      <c r="A35" s="11">
        <v>2</v>
      </c>
      <c r="B35" s="12" t="s">
        <v>77</v>
      </c>
      <c r="C35" s="10">
        <v>3224</v>
      </c>
      <c r="D35" s="10" t="s">
        <v>11</v>
      </c>
      <c r="E35" s="15"/>
      <c r="F35" s="15"/>
    </row>
    <row r="36" spans="1:6">
      <c r="A36" s="11" t="s">
        <v>118</v>
      </c>
      <c r="B36" s="13" t="s">
        <v>78</v>
      </c>
      <c r="C36" s="19">
        <v>3225</v>
      </c>
      <c r="D36" s="14" t="s">
        <v>12</v>
      </c>
      <c r="E36" s="15">
        <v>2500</v>
      </c>
      <c r="F36" s="15">
        <v>5000</v>
      </c>
    </row>
    <row r="37" spans="1:6">
      <c r="A37" s="11">
        <v>1</v>
      </c>
      <c r="B37" s="12" t="s">
        <v>78</v>
      </c>
      <c r="C37" s="10">
        <v>32251</v>
      </c>
      <c r="D37" s="17" t="s">
        <v>13</v>
      </c>
      <c r="E37" s="18">
        <v>2500</v>
      </c>
      <c r="F37" s="18">
        <v>5000</v>
      </c>
    </row>
    <row r="38" spans="1:6">
      <c r="A38" s="11" t="s">
        <v>119</v>
      </c>
      <c r="B38" s="13" t="s">
        <v>79</v>
      </c>
      <c r="C38" s="19">
        <v>3227</v>
      </c>
      <c r="D38" s="44" t="s">
        <v>37</v>
      </c>
      <c r="E38" s="15">
        <v>2000</v>
      </c>
      <c r="F38" s="15">
        <v>3519</v>
      </c>
    </row>
    <row r="39" spans="1:6">
      <c r="A39" s="11" t="s">
        <v>121</v>
      </c>
      <c r="B39" s="13" t="s">
        <v>80</v>
      </c>
      <c r="C39" s="47">
        <v>3231</v>
      </c>
      <c r="D39" s="44" t="s">
        <v>14</v>
      </c>
      <c r="E39" s="15">
        <f>SUM(E40:E41)</f>
        <v>20300</v>
      </c>
      <c r="F39" s="15">
        <f>SUM(F40:F41)</f>
        <v>19500</v>
      </c>
    </row>
    <row r="40" spans="1:6">
      <c r="A40" s="11">
        <v>1</v>
      </c>
      <c r="B40" s="12" t="s">
        <v>80</v>
      </c>
      <c r="C40" s="10">
        <v>32311</v>
      </c>
      <c r="D40" s="17" t="s">
        <v>15</v>
      </c>
      <c r="E40" s="18">
        <v>19000</v>
      </c>
      <c r="F40" s="18">
        <v>17500</v>
      </c>
    </row>
    <row r="41" spans="1:6">
      <c r="A41" s="11">
        <v>2</v>
      </c>
      <c r="B41" s="12" t="s">
        <v>80</v>
      </c>
      <c r="C41" s="10">
        <v>32313</v>
      </c>
      <c r="D41" s="17" t="s">
        <v>16</v>
      </c>
      <c r="E41" s="18">
        <v>1300</v>
      </c>
      <c r="F41" s="18">
        <v>2000</v>
      </c>
    </row>
    <row r="42" spans="1:6">
      <c r="A42" s="11"/>
      <c r="B42" s="13" t="s">
        <v>154</v>
      </c>
      <c r="C42" s="19">
        <v>3231</v>
      </c>
      <c r="D42" s="14" t="s">
        <v>155</v>
      </c>
      <c r="E42" s="18">
        <v>0</v>
      </c>
      <c r="F42" s="18">
        <v>0</v>
      </c>
    </row>
    <row r="43" spans="1:6">
      <c r="A43" s="11" t="s">
        <v>120</v>
      </c>
      <c r="B43" s="13" t="s">
        <v>101</v>
      </c>
      <c r="C43" s="19">
        <v>3232</v>
      </c>
      <c r="D43" s="44" t="s">
        <v>53</v>
      </c>
      <c r="E43" s="15">
        <v>0</v>
      </c>
      <c r="F43" s="15">
        <v>0</v>
      </c>
    </row>
    <row r="44" spans="1:6">
      <c r="A44" s="11" t="s">
        <v>122</v>
      </c>
      <c r="B44" s="13" t="s">
        <v>81</v>
      </c>
      <c r="C44" s="47">
        <v>3234</v>
      </c>
      <c r="D44" s="14" t="s">
        <v>17</v>
      </c>
      <c r="E44" s="15">
        <f>SUM(E45:E48)</f>
        <v>35400</v>
      </c>
      <c r="F44" s="15">
        <f>SUM(F45:F48)</f>
        <v>33900</v>
      </c>
    </row>
    <row r="45" spans="1:6">
      <c r="A45" s="11" t="s">
        <v>163</v>
      </c>
      <c r="B45" s="12" t="s">
        <v>81</v>
      </c>
      <c r="C45" s="48">
        <v>32340</v>
      </c>
      <c r="D45" s="17" t="s">
        <v>162</v>
      </c>
      <c r="E45" s="18">
        <v>6911.7</v>
      </c>
      <c r="F45" s="18">
        <v>6500</v>
      </c>
    </row>
    <row r="46" spans="1:6">
      <c r="A46" s="11">
        <v>1</v>
      </c>
      <c r="B46" s="12" t="s">
        <v>81</v>
      </c>
      <c r="C46" s="10">
        <v>32341</v>
      </c>
      <c r="D46" s="17" t="s">
        <v>18</v>
      </c>
      <c r="E46" s="18">
        <v>21123.3</v>
      </c>
      <c r="F46" s="18">
        <v>20000</v>
      </c>
    </row>
    <row r="47" spans="1:6">
      <c r="A47" s="11">
        <v>2</v>
      </c>
      <c r="B47" s="12" t="s">
        <v>81</v>
      </c>
      <c r="C47" s="10">
        <v>32342</v>
      </c>
      <c r="D47" s="17" t="s">
        <v>19</v>
      </c>
      <c r="E47" s="18">
        <v>4865</v>
      </c>
      <c r="F47" s="18">
        <v>4900</v>
      </c>
    </row>
    <row r="48" spans="1:6">
      <c r="A48" s="11">
        <v>3</v>
      </c>
      <c r="B48" s="12" t="s">
        <v>81</v>
      </c>
      <c r="C48" s="10">
        <v>32343</v>
      </c>
      <c r="D48" s="17" t="s">
        <v>20</v>
      </c>
      <c r="E48" s="49">
        <v>2500</v>
      </c>
      <c r="F48" s="49">
        <v>2500</v>
      </c>
    </row>
    <row r="49" spans="1:6">
      <c r="A49" s="11" t="s">
        <v>123</v>
      </c>
      <c r="B49" s="13" t="s">
        <v>82</v>
      </c>
      <c r="C49" s="19">
        <v>3236</v>
      </c>
      <c r="D49" s="14" t="s">
        <v>21</v>
      </c>
      <c r="E49" s="15">
        <f>SUM(E50:E53)</f>
        <v>20500</v>
      </c>
      <c r="F49" s="15">
        <f>SUM(F50:F53)</f>
        <v>14700</v>
      </c>
    </row>
    <row r="50" spans="1:6">
      <c r="A50" s="11">
        <v>1</v>
      </c>
      <c r="B50" s="12" t="s">
        <v>82</v>
      </c>
      <c r="C50" s="10">
        <v>32361</v>
      </c>
      <c r="D50" s="17" t="s">
        <v>45</v>
      </c>
      <c r="E50" s="18">
        <v>8850</v>
      </c>
      <c r="F50" s="18">
        <v>2000</v>
      </c>
    </row>
    <row r="51" spans="1:6">
      <c r="A51" s="11">
        <v>2</v>
      </c>
      <c r="B51" s="12" t="s">
        <v>82</v>
      </c>
      <c r="C51" s="10">
        <v>32361</v>
      </c>
      <c r="D51" s="17" t="s">
        <v>46</v>
      </c>
      <c r="E51" s="18">
        <v>9600</v>
      </c>
      <c r="F51" s="18">
        <v>8500</v>
      </c>
    </row>
    <row r="52" spans="1:6">
      <c r="A52" s="11">
        <v>3</v>
      </c>
      <c r="B52" s="12" t="s">
        <v>82</v>
      </c>
      <c r="C52" s="10">
        <v>32369</v>
      </c>
      <c r="D52" s="17" t="s">
        <v>22</v>
      </c>
      <c r="E52" s="18">
        <v>1600</v>
      </c>
      <c r="F52" s="18">
        <v>1100</v>
      </c>
    </row>
    <row r="53" spans="1:6">
      <c r="A53" s="11">
        <v>4</v>
      </c>
      <c r="B53" s="12" t="s">
        <v>82</v>
      </c>
      <c r="C53" s="10">
        <v>32369</v>
      </c>
      <c r="D53" s="46" t="s">
        <v>63</v>
      </c>
      <c r="E53" s="18">
        <v>450</v>
      </c>
      <c r="F53" s="18">
        <v>3100</v>
      </c>
    </row>
    <row r="54" spans="1:6">
      <c r="A54" s="11" t="s">
        <v>124</v>
      </c>
      <c r="B54" s="13" t="s">
        <v>83</v>
      </c>
      <c r="C54" s="19">
        <v>3237</v>
      </c>
      <c r="D54" s="44" t="s">
        <v>23</v>
      </c>
      <c r="E54" s="15"/>
      <c r="F54" s="15">
        <v>375</v>
      </c>
    </row>
    <row r="55" spans="1:6">
      <c r="A55" s="11">
        <v>1</v>
      </c>
      <c r="B55" s="12" t="s">
        <v>83</v>
      </c>
      <c r="C55" s="50">
        <v>32379</v>
      </c>
      <c r="D55" s="17" t="s">
        <v>24</v>
      </c>
      <c r="E55" s="18"/>
      <c r="F55" s="18">
        <v>375</v>
      </c>
    </row>
    <row r="56" spans="1:6">
      <c r="A56" s="11" t="s">
        <v>125</v>
      </c>
      <c r="B56" s="13" t="s">
        <v>84</v>
      </c>
      <c r="C56" s="19">
        <v>3238</v>
      </c>
      <c r="D56" s="14" t="s">
        <v>25</v>
      </c>
      <c r="E56" s="15">
        <v>12500</v>
      </c>
      <c r="F56" s="15">
        <v>10000</v>
      </c>
    </row>
    <row r="57" spans="1:6">
      <c r="A57" s="11" t="s">
        <v>126</v>
      </c>
      <c r="B57" s="13" t="s">
        <v>75</v>
      </c>
      <c r="C57" s="19">
        <v>3239</v>
      </c>
      <c r="D57" s="14" t="s">
        <v>26</v>
      </c>
      <c r="E57" s="15">
        <v>2500</v>
      </c>
      <c r="F57" s="15">
        <v>12785.7</v>
      </c>
    </row>
    <row r="58" spans="1:6">
      <c r="A58" s="11" t="s">
        <v>127</v>
      </c>
      <c r="B58" s="13" t="s">
        <v>85</v>
      </c>
      <c r="C58" s="19">
        <v>3292</v>
      </c>
      <c r="D58" s="22" t="s">
        <v>27</v>
      </c>
      <c r="E58" s="15">
        <v>2651.94</v>
      </c>
      <c r="F58" s="15">
        <v>1165</v>
      </c>
    </row>
    <row r="59" spans="1:6">
      <c r="A59" s="11" t="s">
        <v>128</v>
      </c>
      <c r="B59" s="13" t="s">
        <v>86</v>
      </c>
      <c r="C59" s="19">
        <v>3293</v>
      </c>
      <c r="D59" s="22" t="s">
        <v>28</v>
      </c>
      <c r="E59" s="15">
        <v>4000</v>
      </c>
      <c r="F59" s="15">
        <v>5500</v>
      </c>
    </row>
    <row r="60" spans="1:6">
      <c r="A60" s="11" t="s">
        <v>129</v>
      </c>
      <c r="B60" s="13" t="s">
        <v>87</v>
      </c>
      <c r="C60" s="19">
        <v>3294</v>
      </c>
      <c r="D60" s="22" t="s">
        <v>29</v>
      </c>
      <c r="E60" s="15">
        <v>1000</v>
      </c>
      <c r="F60" s="15">
        <v>1200</v>
      </c>
    </row>
    <row r="61" spans="1:6">
      <c r="A61" s="11" t="s">
        <v>130</v>
      </c>
      <c r="B61" s="13" t="s">
        <v>88</v>
      </c>
      <c r="C61" s="19">
        <v>3295</v>
      </c>
      <c r="D61" s="22" t="s">
        <v>30</v>
      </c>
      <c r="E61" s="15">
        <v>1500</v>
      </c>
      <c r="F61" s="15">
        <v>880</v>
      </c>
    </row>
    <row r="62" spans="1:6">
      <c r="A62" s="11" t="s">
        <v>131</v>
      </c>
      <c r="B62" s="13" t="s">
        <v>89</v>
      </c>
      <c r="C62" s="19">
        <v>3299</v>
      </c>
      <c r="D62" s="22" t="s">
        <v>202</v>
      </c>
      <c r="E62" s="15">
        <v>7500</v>
      </c>
      <c r="F62" s="15">
        <v>46109.39</v>
      </c>
    </row>
    <row r="63" spans="1:6">
      <c r="A63" s="11" t="s">
        <v>132</v>
      </c>
      <c r="B63" s="20" t="s">
        <v>90</v>
      </c>
      <c r="C63" s="19">
        <v>3433</v>
      </c>
      <c r="D63" s="14" t="s">
        <v>31</v>
      </c>
      <c r="E63" s="15">
        <v>750</v>
      </c>
      <c r="F63" s="15">
        <v>750</v>
      </c>
    </row>
    <row r="64" spans="1:6">
      <c r="A64" s="11" t="s">
        <v>133</v>
      </c>
      <c r="B64" s="20" t="s">
        <v>91</v>
      </c>
      <c r="C64" s="19">
        <v>3433</v>
      </c>
      <c r="D64" s="14" t="s">
        <v>69</v>
      </c>
      <c r="E64" s="15">
        <v>420</v>
      </c>
      <c r="F64" s="15">
        <v>400</v>
      </c>
    </row>
    <row r="65" spans="1:6">
      <c r="A65" s="11"/>
      <c r="B65" s="12"/>
      <c r="C65" s="10"/>
      <c r="D65" s="12" t="s">
        <v>209</v>
      </c>
      <c r="E65" s="15">
        <f>(E15+E19+E20+E21+E29+E30+E34+E36+E38+E39+E42+E43+E44+E49+E54+E56+E57+E58+E59+E60+E61+E62+E63+E64)</f>
        <v>252841.94</v>
      </c>
      <c r="F65" s="15">
        <f>(F15+F19+F20+F21+F29+F30+F34+F36+F38+F39+F42+F43+F44+F49+F54+F56+F57+F58+F59+F60+F61+F62+F63+F64)</f>
        <v>298480</v>
      </c>
    </row>
    <row r="66" spans="1:6" ht="3.75" customHeight="1">
      <c r="A66" s="11"/>
      <c r="B66" s="12"/>
      <c r="C66" s="10"/>
      <c r="D66" s="12"/>
      <c r="E66" s="15"/>
      <c r="F66" s="15"/>
    </row>
    <row r="67" spans="1:6" ht="3.75" customHeight="1">
      <c r="A67" s="25"/>
      <c r="B67" s="26"/>
      <c r="C67" s="38"/>
      <c r="D67" s="26"/>
      <c r="E67" s="23"/>
      <c r="F67" s="23"/>
    </row>
    <row r="68" spans="1:6">
      <c r="A68" s="4"/>
      <c r="B68" s="5"/>
      <c r="C68" s="36"/>
      <c r="D68" s="5"/>
      <c r="E68" s="23"/>
      <c r="F68" s="24"/>
    </row>
    <row r="69" spans="1:6">
      <c r="A69" s="4"/>
      <c r="B69" s="5"/>
      <c r="C69" s="36"/>
      <c r="D69" s="5"/>
      <c r="E69" s="23"/>
      <c r="F69" s="24"/>
    </row>
    <row r="70" spans="1:6">
      <c r="A70" s="11">
        <v>2</v>
      </c>
      <c r="B70" s="12"/>
      <c r="C70" s="10"/>
      <c r="D70" s="13" t="s">
        <v>158</v>
      </c>
      <c r="E70" s="15"/>
      <c r="F70" s="12"/>
    </row>
    <row r="71" spans="1:6">
      <c r="A71" s="11">
        <v>2</v>
      </c>
      <c r="B71" s="12"/>
      <c r="C71" s="10">
        <v>63631</v>
      </c>
      <c r="D71" s="13" t="s">
        <v>164</v>
      </c>
      <c r="E71" s="15">
        <v>5208606</v>
      </c>
      <c r="F71" s="15">
        <v>5395004</v>
      </c>
    </row>
    <row r="72" spans="1:6">
      <c r="A72" s="11">
        <v>2</v>
      </c>
      <c r="B72" s="12"/>
      <c r="C72" s="10">
        <v>31</v>
      </c>
      <c r="D72" s="12" t="s">
        <v>55</v>
      </c>
      <c r="E72" s="15">
        <f>SUM(E73:E79)</f>
        <v>5208606</v>
      </c>
      <c r="F72" s="15">
        <f>SUM(F73:F79)</f>
        <v>5395004</v>
      </c>
    </row>
    <row r="73" spans="1:6">
      <c r="A73" s="11" t="s">
        <v>134</v>
      </c>
      <c r="B73" s="12"/>
      <c r="C73" s="10">
        <v>31111</v>
      </c>
      <c r="D73" s="12" t="s">
        <v>56</v>
      </c>
      <c r="E73" s="18">
        <v>3397745</v>
      </c>
      <c r="F73" s="18">
        <v>3569143</v>
      </c>
    </row>
    <row r="74" spans="1:6">
      <c r="A74" s="11" t="s">
        <v>135</v>
      </c>
      <c r="B74" s="12"/>
      <c r="C74" s="10">
        <v>31321</v>
      </c>
      <c r="D74" s="12" t="s">
        <v>156</v>
      </c>
      <c r="E74" s="18">
        <v>1334914</v>
      </c>
      <c r="F74" s="18">
        <v>1336914</v>
      </c>
    </row>
    <row r="75" spans="1:6">
      <c r="A75" s="11" t="s">
        <v>136</v>
      </c>
      <c r="B75" s="12"/>
      <c r="C75" s="10">
        <v>32121</v>
      </c>
      <c r="D75" s="12" t="s">
        <v>57</v>
      </c>
      <c r="E75" s="18">
        <v>252318</v>
      </c>
      <c r="F75" s="18">
        <v>272318</v>
      </c>
    </row>
    <row r="76" spans="1:6">
      <c r="A76" s="11" t="s">
        <v>137</v>
      </c>
      <c r="B76" s="12"/>
      <c r="C76" s="10">
        <v>31212</v>
      </c>
      <c r="D76" s="12" t="s">
        <v>58</v>
      </c>
      <c r="E76" s="18">
        <v>48079</v>
      </c>
      <c r="F76" s="18">
        <v>41079</v>
      </c>
    </row>
    <row r="77" spans="1:6">
      <c r="A77" s="11" t="s">
        <v>138</v>
      </c>
      <c r="B77" s="12"/>
      <c r="C77" s="10">
        <v>31214</v>
      </c>
      <c r="D77" s="12" t="s">
        <v>59</v>
      </c>
      <c r="E77" s="18">
        <v>24048</v>
      </c>
      <c r="F77" s="18">
        <v>24048</v>
      </c>
    </row>
    <row r="78" spans="1:6">
      <c r="A78" s="11" t="s">
        <v>139</v>
      </c>
      <c r="B78" s="12"/>
      <c r="C78" s="10">
        <v>31215</v>
      </c>
      <c r="D78" s="12" t="s">
        <v>60</v>
      </c>
      <c r="E78" s="18">
        <v>26502</v>
      </c>
      <c r="F78" s="18">
        <v>26502</v>
      </c>
    </row>
    <row r="79" spans="1:6">
      <c r="A79" s="11"/>
      <c r="B79" s="12"/>
      <c r="C79" s="54">
        <v>31216</v>
      </c>
      <c r="D79" s="12" t="s">
        <v>172</v>
      </c>
      <c r="E79" s="18">
        <v>125000</v>
      </c>
      <c r="F79" s="18">
        <v>125000</v>
      </c>
    </row>
    <row r="80" spans="1:6">
      <c r="A80" s="11"/>
      <c r="B80" s="12"/>
      <c r="C80" s="10"/>
      <c r="D80" s="21" t="s">
        <v>165</v>
      </c>
      <c r="E80" s="15">
        <f>SUM(E73:E79)</f>
        <v>5208606</v>
      </c>
      <c r="F80" s="15">
        <f>SUM(F73:F79)</f>
        <v>5395004</v>
      </c>
    </row>
    <row r="81" spans="1:6">
      <c r="A81" s="25"/>
      <c r="B81" s="26"/>
      <c r="C81" s="38"/>
      <c r="D81" s="27"/>
      <c r="E81" s="23"/>
      <c r="F81" s="24"/>
    </row>
    <row r="82" spans="1:6">
      <c r="A82" s="25"/>
      <c r="B82" s="26"/>
      <c r="C82" s="38"/>
      <c r="D82" s="27"/>
      <c r="E82" s="23"/>
      <c r="F82" s="24"/>
    </row>
    <row r="83" spans="1:6">
      <c r="A83" s="25"/>
      <c r="B83" s="26"/>
      <c r="C83" s="38"/>
      <c r="D83" s="27"/>
      <c r="E83" s="23"/>
      <c r="F83" s="24"/>
    </row>
    <row r="84" spans="1:6">
      <c r="A84" s="28">
        <v>3</v>
      </c>
      <c r="B84" s="12"/>
      <c r="C84" s="10"/>
      <c r="D84" s="20" t="s">
        <v>102</v>
      </c>
      <c r="E84" s="15">
        <v>6000</v>
      </c>
      <c r="F84" s="15">
        <f>SUM(F85:F87)</f>
        <v>13165.16</v>
      </c>
    </row>
    <row r="85" spans="1:6">
      <c r="A85" s="16">
        <v>1</v>
      </c>
      <c r="B85" s="12" t="s">
        <v>103</v>
      </c>
      <c r="C85" s="10">
        <v>92211</v>
      </c>
      <c r="D85" s="21" t="s">
        <v>228</v>
      </c>
      <c r="E85" s="15"/>
      <c r="F85" s="18">
        <v>5138.42</v>
      </c>
    </row>
    <row r="86" spans="1:6">
      <c r="A86" s="16"/>
      <c r="B86" s="12" t="s">
        <v>103</v>
      </c>
      <c r="C86" s="74">
        <v>6614</v>
      </c>
      <c r="D86" s="21" t="s">
        <v>104</v>
      </c>
      <c r="E86" s="15"/>
      <c r="F86" s="18">
        <v>2000</v>
      </c>
    </row>
    <row r="87" spans="1:6">
      <c r="A87" s="16">
        <v>2</v>
      </c>
      <c r="B87" s="12" t="s">
        <v>105</v>
      </c>
      <c r="C87" s="10">
        <v>66151</v>
      </c>
      <c r="D87" s="21" t="s">
        <v>166</v>
      </c>
      <c r="E87" s="18">
        <v>6000</v>
      </c>
      <c r="F87" s="18">
        <v>6026.74</v>
      </c>
    </row>
    <row r="88" spans="1:6">
      <c r="A88" s="4"/>
      <c r="B88" s="5"/>
      <c r="C88" s="36"/>
      <c r="D88" s="6" t="s">
        <v>159</v>
      </c>
      <c r="E88" s="23"/>
      <c r="F88" s="73"/>
    </row>
    <row r="89" spans="1:6">
      <c r="A89" s="29" t="s">
        <v>140</v>
      </c>
      <c r="B89" s="12" t="s">
        <v>93</v>
      </c>
      <c r="C89" s="10">
        <v>3225</v>
      </c>
      <c r="D89" s="12" t="s">
        <v>38</v>
      </c>
      <c r="E89" s="18">
        <v>3500</v>
      </c>
      <c r="F89" s="18">
        <v>10665.16</v>
      </c>
    </row>
    <row r="90" spans="1:6">
      <c r="A90" s="11" t="s">
        <v>141</v>
      </c>
      <c r="B90" s="12" t="s">
        <v>92</v>
      </c>
      <c r="C90" s="10">
        <v>3222</v>
      </c>
      <c r="D90" s="12" t="s">
        <v>39</v>
      </c>
      <c r="E90" s="30">
        <v>0</v>
      </c>
      <c r="F90" s="18">
        <v>0</v>
      </c>
    </row>
    <row r="91" spans="1:6">
      <c r="A91" s="11" t="s">
        <v>142</v>
      </c>
      <c r="B91" s="12" t="s">
        <v>94</v>
      </c>
      <c r="C91" s="10">
        <v>3299</v>
      </c>
      <c r="D91" s="12" t="s">
        <v>41</v>
      </c>
      <c r="E91" s="18">
        <v>2500</v>
      </c>
      <c r="F91" s="18">
        <v>2500</v>
      </c>
    </row>
    <row r="92" spans="1:6">
      <c r="A92" s="11"/>
      <c r="B92" s="12" t="s">
        <v>199</v>
      </c>
      <c r="C92" s="61">
        <v>4221</v>
      </c>
      <c r="D92" s="12" t="s">
        <v>203</v>
      </c>
      <c r="E92" s="18"/>
      <c r="F92" s="18"/>
    </row>
    <row r="93" spans="1:6">
      <c r="A93" s="11"/>
      <c r="B93" s="12"/>
      <c r="C93" s="10"/>
      <c r="D93" s="12" t="s">
        <v>157</v>
      </c>
      <c r="E93" s="15">
        <f>SUM(E89:E91)</f>
        <v>6000</v>
      </c>
      <c r="F93" s="15">
        <f>SUM(F89:F91)</f>
        <v>13165.16</v>
      </c>
    </row>
    <row r="94" spans="1:6">
      <c r="A94" s="25"/>
      <c r="B94" s="26"/>
      <c r="C94" s="38"/>
      <c r="D94" s="26"/>
      <c r="E94" s="23"/>
      <c r="F94" s="23"/>
    </row>
    <row r="95" spans="1:6">
      <c r="A95" s="25"/>
      <c r="B95" s="26"/>
      <c r="C95" s="38"/>
      <c r="D95" s="26"/>
      <c r="E95" s="23"/>
      <c r="F95" s="23"/>
    </row>
    <row r="96" spans="1:6">
      <c r="A96" s="25"/>
      <c r="B96" s="26"/>
      <c r="C96" s="38"/>
      <c r="D96" s="26"/>
      <c r="E96" s="23"/>
      <c r="F96" s="23"/>
    </row>
    <row r="97" spans="1:6">
      <c r="A97" s="42" t="s">
        <v>195</v>
      </c>
      <c r="B97" s="12" t="s">
        <v>107</v>
      </c>
      <c r="C97" s="10"/>
      <c r="D97" s="31" t="s">
        <v>106</v>
      </c>
      <c r="E97" s="15">
        <f>SUM(E98:E100)</f>
        <v>93500</v>
      </c>
      <c r="F97" s="15">
        <f>SUM(F98:F100)</f>
        <v>64500</v>
      </c>
    </row>
    <row r="98" spans="1:6">
      <c r="A98" s="11"/>
      <c r="B98" s="12" t="s">
        <v>107</v>
      </c>
      <c r="C98" s="10">
        <v>65264</v>
      </c>
      <c r="D98" s="12" t="s">
        <v>160</v>
      </c>
      <c r="E98" s="18">
        <v>69950</v>
      </c>
      <c r="F98" s="18">
        <v>38000</v>
      </c>
    </row>
    <row r="99" spans="1:6">
      <c r="A99" s="11"/>
      <c r="B99" s="12" t="s">
        <v>107</v>
      </c>
      <c r="C99" s="10">
        <v>65268</v>
      </c>
      <c r="D99" s="21" t="s">
        <v>161</v>
      </c>
      <c r="E99" s="18">
        <v>20400</v>
      </c>
      <c r="F99" s="18">
        <v>26500</v>
      </c>
    </row>
    <row r="100" spans="1:6">
      <c r="A100" s="11"/>
      <c r="B100" s="12" t="s">
        <v>107</v>
      </c>
      <c r="C100" s="10">
        <v>65269</v>
      </c>
      <c r="D100" s="21" t="s">
        <v>173</v>
      </c>
      <c r="E100" s="18">
        <v>3150</v>
      </c>
      <c r="F100" s="18"/>
    </row>
    <row r="101" spans="1:6">
      <c r="A101" s="11" t="s">
        <v>195</v>
      </c>
      <c r="B101" s="12"/>
      <c r="C101" s="10"/>
      <c r="D101" s="13" t="s">
        <v>110</v>
      </c>
      <c r="E101" s="15">
        <f>(E103+E104+E109+E102)</f>
        <v>93500</v>
      </c>
      <c r="F101" s="15">
        <f>(F102+F103+F104+F109)</f>
        <v>64500</v>
      </c>
    </row>
    <row r="102" spans="1:6">
      <c r="A102" s="11" t="s">
        <v>144</v>
      </c>
      <c r="B102" s="12" t="s">
        <v>95</v>
      </c>
      <c r="C102" s="10">
        <v>3111</v>
      </c>
      <c r="D102" s="13" t="s">
        <v>167</v>
      </c>
      <c r="E102" s="15"/>
      <c r="F102" s="15">
        <v>0</v>
      </c>
    </row>
    <row r="103" spans="1:6">
      <c r="A103" s="11" t="s">
        <v>145</v>
      </c>
      <c r="B103" s="12" t="s">
        <v>97</v>
      </c>
      <c r="C103" s="10">
        <v>3211</v>
      </c>
      <c r="D103" s="13" t="s">
        <v>98</v>
      </c>
      <c r="E103" s="15">
        <v>3150</v>
      </c>
      <c r="F103" s="15"/>
    </row>
    <row r="104" spans="1:6">
      <c r="A104" s="11" t="s">
        <v>143</v>
      </c>
      <c r="B104" s="12" t="s">
        <v>96</v>
      </c>
      <c r="C104" s="19">
        <v>3222</v>
      </c>
      <c r="D104" s="14" t="s">
        <v>67</v>
      </c>
      <c r="E104" s="15">
        <f>SUM(E105:E108)</f>
        <v>69950</v>
      </c>
      <c r="F104" s="15">
        <f>SUM(F105:F108)</f>
        <v>38000</v>
      </c>
    </row>
    <row r="105" spans="1:6">
      <c r="A105" s="32" t="s">
        <v>146</v>
      </c>
      <c r="B105" s="12" t="s">
        <v>96</v>
      </c>
      <c r="C105" s="10">
        <v>32224</v>
      </c>
      <c r="D105" s="33" t="s">
        <v>6</v>
      </c>
      <c r="E105" s="30">
        <v>9000</v>
      </c>
      <c r="F105" s="18">
        <v>1900</v>
      </c>
    </row>
    <row r="106" spans="1:6">
      <c r="A106" s="11" t="s">
        <v>147</v>
      </c>
      <c r="B106" s="12" t="s">
        <v>96</v>
      </c>
      <c r="C106" s="10">
        <v>32224</v>
      </c>
      <c r="D106" s="33" t="s">
        <v>33</v>
      </c>
      <c r="E106" s="30">
        <v>33500</v>
      </c>
      <c r="F106" s="18">
        <v>18000</v>
      </c>
    </row>
    <row r="107" spans="1:6">
      <c r="A107" s="11" t="s">
        <v>148</v>
      </c>
      <c r="B107" s="12" t="s">
        <v>96</v>
      </c>
      <c r="C107" s="10">
        <v>32224</v>
      </c>
      <c r="D107" s="33" t="s">
        <v>32</v>
      </c>
      <c r="E107" s="30">
        <v>9800</v>
      </c>
      <c r="F107" s="18">
        <v>7100</v>
      </c>
    </row>
    <row r="108" spans="1:6">
      <c r="A108" s="11" t="s">
        <v>149</v>
      </c>
      <c r="B108" s="12" t="s">
        <v>96</v>
      </c>
      <c r="C108" s="10">
        <v>32224</v>
      </c>
      <c r="D108" s="33" t="s">
        <v>34</v>
      </c>
      <c r="E108" s="30">
        <v>17650</v>
      </c>
      <c r="F108" s="18">
        <v>11000</v>
      </c>
    </row>
    <row r="109" spans="1:6">
      <c r="A109" s="11" t="s">
        <v>150</v>
      </c>
      <c r="B109" s="17" t="s">
        <v>99</v>
      </c>
      <c r="C109" s="19">
        <v>3239</v>
      </c>
      <c r="D109" s="22" t="s">
        <v>40</v>
      </c>
      <c r="E109" s="52">
        <f>SUM(E110:E112)</f>
        <v>20400</v>
      </c>
      <c r="F109" s="15">
        <f>SUM(F110:F112)</f>
        <v>26500</v>
      </c>
    </row>
    <row r="110" spans="1:6">
      <c r="A110" s="11" t="s">
        <v>151</v>
      </c>
      <c r="B110" s="17" t="s">
        <v>99</v>
      </c>
      <c r="C110" s="10">
        <v>32391</v>
      </c>
      <c r="D110" s="12" t="s">
        <v>64</v>
      </c>
      <c r="E110" s="30">
        <v>5800</v>
      </c>
      <c r="F110" s="18">
        <v>9100</v>
      </c>
    </row>
    <row r="111" spans="1:6">
      <c r="A111" s="11" t="s">
        <v>152</v>
      </c>
      <c r="B111" s="17" t="s">
        <v>99</v>
      </c>
      <c r="C111" s="10">
        <v>32392</v>
      </c>
      <c r="D111" s="12" t="s">
        <v>66</v>
      </c>
      <c r="E111" s="30">
        <v>8800</v>
      </c>
      <c r="F111" s="18">
        <v>10800</v>
      </c>
    </row>
    <row r="112" spans="1:6">
      <c r="A112" s="11" t="s">
        <v>153</v>
      </c>
      <c r="B112" s="17" t="s">
        <v>99</v>
      </c>
      <c r="C112" s="10">
        <v>32393</v>
      </c>
      <c r="D112" s="12" t="s">
        <v>65</v>
      </c>
      <c r="E112" s="30">
        <v>5800</v>
      </c>
      <c r="F112" s="18">
        <v>6600</v>
      </c>
    </row>
    <row r="113" spans="1:6">
      <c r="A113" s="25"/>
      <c r="B113" s="26"/>
      <c r="C113" s="38"/>
      <c r="D113" s="68"/>
      <c r="E113" s="23"/>
      <c r="F113" s="23"/>
    </row>
    <row r="114" spans="1:6">
      <c r="A114" s="4"/>
      <c r="B114" s="5"/>
      <c r="C114" s="36"/>
      <c r="D114" s="5"/>
      <c r="E114" s="23"/>
      <c r="F114" s="23"/>
    </row>
    <row r="115" spans="1:6">
      <c r="A115" s="4"/>
      <c r="B115" s="5"/>
      <c r="C115" s="36"/>
      <c r="D115" s="5"/>
      <c r="E115" s="23"/>
      <c r="F115" s="23"/>
    </row>
    <row r="116" spans="1:6">
      <c r="A116" s="28">
        <v>5</v>
      </c>
      <c r="B116" s="45" t="s">
        <v>198</v>
      </c>
      <c r="C116" s="10"/>
      <c r="D116" s="13" t="s">
        <v>190</v>
      </c>
      <c r="E116" s="34">
        <f>SUM(E117:E119)</f>
        <v>29500</v>
      </c>
      <c r="F116" s="34">
        <f>SUM(F117:F120)</f>
        <v>75796</v>
      </c>
    </row>
    <row r="117" spans="1:6">
      <c r="A117" s="28"/>
      <c r="B117" s="12"/>
      <c r="C117" s="51"/>
      <c r="D117" s="13" t="s">
        <v>197</v>
      </c>
      <c r="E117" s="35"/>
      <c r="F117" s="35"/>
    </row>
    <row r="118" spans="1:6">
      <c r="A118" s="16">
        <v>2</v>
      </c>
      <c r="B118" s="12"/>
      <c r="C118" s="10">
        <v>6361</v>
      </c>
      <c r="D118" s="12" t="s">
        <v>206</v>
      </c>
      <c r="E118" s="35">
        <v>14500</v>
      </c>
      <c r="F118" s="35">
        <v>14500</v>
      </c>
    </row>
    <row r="119" spans="1:6">
      <c r="A119" s="16">
        <v>3</v>
      </c>
      <c r="B119" s="12" t="s">
        <v>108</v>
      </c>
      <c r="C119" s="10">
        <v>6362</v>
      </c>
      <c r="D119" s="12" t="s">
        <v>109</v>
      </c>
      <c r="E119" s="35">
        <v>15000</v>
      </c>
      <c r="F119" s="35">
        <v>60000</v>
      </c>
    </row>
    <row r="120" spans="1:6">
      <c r="A120" s="16"/>
      <c r="B120" s="12"/>
      <c r="C120" s="72"/>
      <c r="D120" s="12" t="s">
        <v>217</v>
      </c>
      <c r="E120" s="35"/>
      <c r="F120" s="35">
        <v>1296</v>
      </c>
    </row>
    <row r="121" spans="1:6">
      <c r="A121" s="4"/>
      <c r="B121" s="5"/>
      <c r="C121" s="36"/>
      <c r="D121" s="5"/>
      <c r="E121" s="5"/>
      <c r="F121" s="5"/>
    </row>
    <row r="122" spans="1:6">
      <c r="A122" s="28">
        <v>5</v>
      </c>
      <c r="B122" s="45" t="s">
        <v>198</v>
      </c>
      <c r="C122" s="10"/>
      <c r="D122" s="13" t="s">
        <v>191</v>
      </c>
      <c r="E122" s="34">
        <f>SUM(E125:E127)</f>
        <v>29500</v>
      </c>
      <c r="F122" s="34">
        <f>SUM(F123:F127)</f>
        <v>75796</v>
      </c>
    </row>
    <row r="123" spans="1:6">
      <c r="A123" s="28"/>
      <c r="B123" s="45" t="s">
        <v>218</v>
      </c>
      <c r="C123" s="69">
        <v>3241</v>
      </c>
      <c r="D123" s="12" t="s">
        <v>219</v>
      </c>
      <c r="E123" s="35"/>
      <c r="F123" s="35">
        <v>14500</v>
      </c>
    </row>
    <row r="124" spans="1:6">
      <c r="A124" s="28"/>
      <c r="B124" s="45"/>
      <c r="C124" s="69">
        <v>3251</v>
      </c>
      <c r="D124" s="12" t="s">
        <v>221</v>
      </c>
      <c r="E124" s="35"/>
      <c r="F124" s="35">
        <v>3000</v>
      </c>
    </row>
    <row r="125" spans="1:6">
      <c r="A125" s="28"/>
      <c r="B125" s="12" t="s">
        <v>220</v>
      </c>
      <c r="C125" s="51">
        <v>4241</v>
      </c>
      <c r="D125" s="70" t="s">
        <v>212</v>
      </c>
      <c r="E125" s="35">
        <v>12000</v>
      </c>
      <c r="F125" s="35">
        <v>12000</v>
      </c>
    </row>
    <row r="126" spans="1:6">
      <c r="A126" s="16">
        <v>2</v>
      </c>
      <c r="B126" s="12" t="s">
        <v>204</v>
      </c>
      <c r="C126" s="10">
        <v>3237</v>
      </c>
      <c r="D126" s="70" t="s">
        <v>205</v>
      </c>
      <c r="E126" s="35">
        <v>14500</v>
      </c>
      <c r="F126" s="35">
        <v>1296</v>
      </c>
    </row>
    <row r="127" spans="1:6">
      <c r="A127" s="16">
        <v>3</v>
      </c>
      <c r="B127" s="12" t="s">
        <v>199</v>
      </c>
      <c r="C127" s="10">
        <v>42</v>
      </c>
      <c r="D127" s="70" t="s">
        <v>211</v>
      </c>
      <c r="E127" s="35">
        <v>3000</v>
      </c>
      <c r="F127" s="35">
        <v>45000</v>
      </c>
    </row>
    <row r="129" spans="1:6">
      <c r="A129" s="28">
        <v>6</v>
      </c>
      <c r="B129" s="45" t="s">
        <v>181</v>
      </c>
      <c r="C129" s="51"/>
      <c r="D129" s="13" t="s">
        <v>168</v>
      </c>
      <c r="E129" s="34">
        <f>(E130)</f>
        <v>10000</v>
      </c>
      <c r="F129" s="34">
        <v>10000</v>
      </c>
    </row>
    <row r="130" spans="1:6" ht="18.75" customHeight="1">
      <c r="A130" s="11">
        <v>1</v>
      </c>
      <c r="B130" s="12" t="s">
        <v>182</v>
      </c>
      <c r="C130" s="51">
        <v>636</v>
      </c>
      <c r="D130" s="12" t="s">
        <v>111</v>
      </c>
      <c r="E130" s="35">
        <v>10000</v>
      </c>
      <c r="F130" s="35">
        <v>10000</v>
      </c>
    </row>
    <row r="131" spans="1:6">
      <c r="A131" s="4"/>
      <c r="B131" s="5"/>
      <c r="C131" s="36">
        <v>9221</v>
      </c>
      <c r="D131" s="5" t="s">
        <v>207</v>
      </c>
      <c r="E131" s="5"/>
      <c r="F131" s="5"/>
    </row>
    <row r="132" spans="1:6">
      <c r="A132" s="11"/>
      <c r="B132" s="12" t="s">
        <v>181</v>
      </c>
      <c r="C132" s="51"/>
      <c r="D132" s="13" t="s">
        <v>170</v>
      </c>
      <c r="E132" s="34">
        <v>10000</v>
      </c>
      <c r="F132" s="34">
        <v>10000</v>
      </c>
    </row>
    <row r="133" spans="1:6" ht="15.75" customHeight="1">
      <c r="A133" s="11">
        <v>1</v>
      </c>
      <c r="B133" s="12" t="s">
        <v>169</v>
      </c>
      <c r="C133" s="51">
        <v>4226</v>
      </c>
      <c r="D133" s="12" t="s">
        <v>111</v>
      </c>
      <c r="E133" s="35">
        <v>10000</v>
      </c>
      <c r="F133" s="35">
        <v>10000</v>
      </c>
    </row>
    <row r="134" spans="1:6">
      <c r="A134" s="4"/>
      <c r="B134" s="5"/>
      <c r="C134" s="36"/>
      <c r="D134" s="5"/>
      <c r="E134" s="5"/>
      <c r="F134" s="5"/>
    </row>
    <row r="135" spans="1:6">
      <c r="A135" s="2"/>
      <c r="B135" s="2"/>
      <c r="C135" s="65"/>
      <c r="D135" s="2"/>
      <c r="E135" s="66"/>
      <c r="F135" s="66"/>
    </row>
    <row r="137" spans="1:6">
      <c r="A137" s="28">
        <v>7</v>
      </c>
      <c r="B137" s="12" t="s">
        <v>193</v>
      </c>
      <c r="C137" s="55">
        <v>6361</v>
      </c>
      <c r="D137" s="13" t="s">
        <v>222</v>
      </c>
      <c r="E137" s="34">
        <v>95000</v>
      </c>
      <c r="F137" s="34">
        <v>87110.48</v>
      </c>
    </row>
    <row r="138" spans="1:6">
      <c r="A138" s="28"/>
      <c r="B138" s="12"/>
      <c r="C138" s="55">
        <v>6361</v>
      </c>
      <c r="D138" s="13" t="s">
        <v>194</v>
      </c>
      <c r="E138" s="34">
        <v>95000</v>
      </c>
      <c r="F138" s="34">
        <v>87110.48</v>
      </c>
    </row>
    <row r="139" spans="1:6">
      <c r="E139" s="35"/>
      <c r="F139" s="34"/>
    </row>
    <row r="140" spans="1:6">
      <c r="A140" s="19">
        <v>7</v>
      </c>
      <c r="B140" s="12" t="s">
        <v>192</v>
      </c>
      <c r="C140" s="57"/>
      <c r="D140" s="13" t="s">
        <v>196</v>
      </c>
      <c r="E140" s="34">
        <v>95000</v>
      </c>
      <c r="F140" s="34">
        <f>SUM(F141:F144)</f>
        <v>87110.48</v>
      </c>
    </row>
    <row r="141" spans="1:6">
      <c r="A141" s="28"/>
      <c r="B141" s="12" t="s">
        <v>183</v>
      </c>
      <c r="C141" s="57">
        <v>3111</v>
      </c>
      <c r="D141" s="12" t="s">
        <v>185</v>
      </c>
      <c r="E141" s="35">
        <v>69500</v>
      </c>
      <c r="F141" s="35">
        <v>68100</v>
      </c>
    </row>
    <row r="142" spans="1:6">
      <c r="A142" s="12"/>
      <c r="B142" s="12" t="s">
        <v>184</v>
      </c>
      <c r="C142" s="57">
        <v>3132</v>
      </c>
      <c r="D142" s="12" t="s">
        <v>186</v>
      </c>
      <c r="E142" s="35">
        <v>23000</v>
      </c>
      <c r="F142" s="35">
        <v>10180</v>
      </c>
    </row>
    <row r="143" spans="1:6">
      <c r="A143" s="12"/>
      <c r="B143" s="12" t="s">
        <v>188</v>
      </c>
      <c r="C143" s="57">
        <v>3133</v>
      </c>
      <c r="D143" s="12" t="s">
        <v>187</v>
      </c>
      <c r="E143" s="35">
        <v>2500</v>
      </c>
      <c r="F143" s="35">
        <v>1330.48</v>
      </c>
    </row>
    <row r="144" spans="1:6">
      <c r="A144" s="12"/>
      <c r="B144" s="12" t="s">
        <v>183</v>
      </c>
      <c r="C144" s="57">
        <v>3121</v>
      </c>
      <c r="D144" s="12" t="s">
        <v>223</v>
      </c>
      <c r="E144" s="35"/>
      <c r="F144" s="35">
        <v>7500</v>
      </c>
    </row>
    <row r="145" spans="1:6">
      <c r="A145" s="12"/>
      <c r="B145" s="12"/>
      <c r="C145" s="57"/>
      <c r="D145" s="12" t="s">
        <v>189</v>
      </c>
      <c r="E145" s="34"/>
      <c r="F145" s="34"/>
    </row>
    <row r="146" spans="1:6">
      <c r="A146" s="26"/>
      <c r="B146" s="26"/>
      <c r="C146" s="38"/>
      <c r="D146" s="26"/>
      <c r="E146" s="67"/>
      <c r="F146" s="67"/>
    </row>
    <row r="147" spans="1:6">
      <c r="E147" s="56"/>
      <c r="F147" s="56"/>
    </row>
    <row r="148" spans="1:6">
      <c r="D148" s="5"/>
      <c r="E148" s="5"/>
      <c r="F148" s="5"/>
    </row>
    <row r="149" spans="1:6" ht="29.25">
      <c r="A149" s="28">
        <v>8</v>
      </c>
      <c r="B149" s="12" t="s">
        <v>176</v>
      </c>
      <c r="C149" s="58"/>
      <c r="D149" s="59" t="s">
        <v>174</v>
      </c>
      <c r="E149" s="34">
        <f>(E150)</f>
        <v>275688</v>
      </c>
      <c r="F149" s="34">
        <v>95800</v>
      </c>
    </row>
    <row r="150" spans="1:6">
      <c r="A150" s="11"/>
      <c r="B150" s="12"/>
      <c r="C150" s="58">
        <v>67111</v>
      </c>
      <c r="D150" s="12" t="s">
        <v>180</v>
      </c>
      <c r="E150" s="35">
        <v>275688</v>
      </c>
      <c r="F150" s="35">
        <v>95800</v>
      </c>
    </row>
    <row r="151" spans="1:6">
      <c r="A151" s="11"/>
      <c r="B151" s="12"/>
      <c r="C151" s="58"/>
      <c r="D151" s="12"/>
      <c r="E151" s="35"/>
      <c r="F151" s="35"/>
    </row>
    <row r="152" spans="1:6">
      <c r="A152" s="5"/>
      <c r="B152" s="5"/>
      <c r="C152" s="36"/>
      <c r="D152" s="5"/>
      <c r="E152" s="60"/>
      <c r="F152" s="71"/>
    </row>
    <row r="153" spans="1:6" ht="29.25">
      <c r="A153" s="19">
        <v>8</v>
      </c>
      <c r="B153" s="12" t="s">
        <v>177</v>
      </c>
      <c r="C153" s="58"/>
      <c r="D153" s="59" t="s">
        <v>175</v>
      </c>
      <c r="E153" s="34">
        <f>(E154)</f>
        <v>275688</v>
      </c>
      <c r="F153" s="34">
        <v>95800</v>
      </c>
    </row>
    <row r="154" spans="1:6">
      <c r="A154" s="12"/>
      <c r="B154" s="12" t="s">
        <v>178</v>
      </c>
      <c r="C154" s="58">
        <v>3222</v>
      </c>
      <c r="D154" s="12" t="s">
        <v>179</v>
      </c>
      <c r="E154" s="35">
        <v>275688</v>
      </c>
      <c r="F154" s="35">
        <v>95800</v>
      </c>
    </row>
    <row r="157" spans="1:6">
      <c r="A157" s="13">
        <v>11</v>
      </c>
      <c r="B157" s="13" t="s">
        <v>227</v>
      </c>
      <c r="C157" s="19"/>
      <c r="D157" s="13" t="s">
        <v>224</v>
      </c>
      <c r="E157" s="34">
        <v>6533.54</v>
      </c>
      <c r="F157" s="34">
        <v>11864</v>
      </c>
    </row>
    <row r="158" spans="1:6">
      <c r="A158" s="12"/>
      <c r="B158" s="12"/>
      <c r="C158" s="72"/>
      <c r="D158" s="12"/>
      <c r="E158" s="35"/>
      <c r="F158" s="35"/>
    </row>
    <row r="159" spans="1:6">
      <c r="A159" s="13">
        <v>11</v>
      </c>
      <c r="B159" s="13" t="s">
        <v>226</v>
      </c>
      <c r="C159" s="19"/>
      <c r="D159" s="13" t="s">
        <v>225</v>
      </c>
      <c r="E159" s="34">
        <v>6533.54</v>
      </c>
      <c r="F159" s="34">
        <v>11864</v>
      </c>
    </row>
    <row r="160" spans="1:6">
      <c r="E160" s="56"/>
      <c r="F160" s="56"/>
    </row>
    <row r="161" spans="1:6">
      <c r="A161" s="5"/>
      <c r="B161" s="5"/>
      <c r="C161" s="36"/>
      <c r="D161" s="6"/>
      <c r="E161" s="6"/>
      <c r="F161" s="6"/>
    </row>
    <row r="162" spans="1:6">
      <c r="A162" s="5"/>
      <c r="B162" s="5"/>
      <c r="C162" s="36"/>
      <c r="D162" s="5" t="s">
        <v>171</v>
      </c>
      <c r="E162" s="5"/>
      <c r="F162" s="5" t="s">
        <v>200</v>
      </c>
    </row>
    <row r="163" spans="1:6">
      <c r="A163" s="5"/>
      <c r="B163" s="5"/>
      <c r="C163" s="36"/>
      <c r="D163" s="5"/>
      <c r="E163" s="5"/>
      <c r="F163" s="5"/>
    </row>
    <row r="164" spans="1:6">
      <c r="A164" s="5"/>
      <c r="B164" s="5"/>
      <c r="C164" s="36"/>
      <c r="D164" s="5" t="s">
        <v>42</v>
      </c>
      <c r="E164" s="5"/>
      <c r="F164" s="5" t="s">
        <v>201</v>
      </c>
    </row>
    <row r="165" spans="1:6">
      <c r="A165" s="5" t="s">
        <v>232</v>
      </c>
      <c r="B165" s="5"/>
      <c r="C165" s="36"/>
      <c r="D165" s="5"/>
      <c r="E165" s="5"/>
      <c r="F165" s="5"/>
    </row>
    <row r="166" spans="1:6">
      <c r="A166" s="5"/>
      <c r="B166" s="5"/>
      <c r="C166" s="36"/>
      <c r="D166" s="5"/>
      <c r="E166" s="5"/>
      <c r="F166" s="5"/>
    </row>
  </sheetData>
  <dataConsolidate/>
  <mergeCells count="4">
    <mergeCell ref="A10:A12"/>
    <mergeCell ref="C10:C12"/>
    <mergeCell ref="D10:D12"/>
    <mergeCell ref="E10:F10"/>
  </mergeCells>
  <pageMargins left="0.7" right="0.7" top="0.75" bottom="0.75" header="0.3" footer="0.3"/>
  <pageSetup paperSize="9" orientation="landscape" horizontalDpi="0" verticalDpi="0" r:id="rId1"/>
  <headerFooter>
    <oddHeader>&amp;CStranica &amp;P od &amp;N</oddHead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i rebalans 2018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korisnik</cp:lastModifiedBy>
  <cp:lastPrinted>2018-12-21T11:31:39Z</cp:lastPrinted>
  <dcterms:created xsi:type="dcterms:W3CDTF">2012-11-13T13:33:58Z</dcterms:created>
  <dcterms:modified xsi:type="dcterms:W3CDTF">2019-01-03T08:35:49Z</dcterms:modified>
</cp:coreProperties>
</file>